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fficiencymaine.sharepoint.com/sites/ElectricVehicles/Shared Documents/Phase 4-2 DCFC RFP/"/>
    </mc:Choice>
  </mc:AlternateContent>
  <xr:revisionPtr revIDLastSave="0" documentId="8_{0ECE26BD-6128-4B48-A34D-8A8A1FA5305E}" xr6:coauthVersionLast="47" xr6:coauthVersionMax="47" xr10:uidLastSave="{00000000-0000-0000-0000-000000000000}"/>
  <bookViews>
    <workbookView minimized="1" xWindow="4560" yWindow="3490" windowWidth="14380" windowHeight="7360" firstSheet="1" xr2:uid="{A6121BEC-702A-4210-BBFC-A5D109D58F68}"/>
  </bookViews>
  <sheets>
    <sheet name="Tier 1 Sites" sheetId="3" r:id="rId1"/>
    <sheet name="Tier 2-4 Sites" sheetId="7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7" l="1"/>
  <c r="C37" i="3"/>
  <c r="C38" i="3"/>
  <c r="C44" i="3"/>
  <c r="C45" i="3" s="1"/>
  <c r="C44" i="7"/>
  <c r="C30" i="7"/>
  <c r="C22" i="7"/>
  <c r="C15" i="7"/>
  <c r="C39" i="3" l="1"/>
  <c r="C38" i="7"/>
  <c r="C30" i="3"/>
  <c r="C22" i="3"/>
  <c r="C15" i="3"/>
  <c r="C45" i="7" l="1"/>
  <c r="C39" i="7"/>
</calcChain>
</file>

<file path=xl/sharedStrings.xml><?xml version="1.0" encoding="utf-8"?>
<sst xmlns="http://schemas.openxmlformats.org/spreadsheetml/2006/main" count="58" uniqueCount="29">
  <si>
    <t>ATTACHMENT A - PROJECT COST PROPOSAL FORM</t>
  </si>
  <si>
    <t>Efficiency Maine Trust (EMT) - RFP EM-013-2023</t>
  </si>
  <si>
    <t>MAINE ELECTRIC VEHICLE CHARGING – PHASE 4</t>
  </si>
  <si>
    <t>PROPOSED CONFIGURATION</t>
  </si>
  <si>
    <t>(Site Address)</t>
  </si>
  <si>
    <t>TOTAL ELIGIBLE COSTS</t>
  </si>
  <si>
    <t>ELIGIBLE CAPITAL COSTS</t>
  </si>
  <si>
    <t xml:space="preserve"> HARDWARE COSTS</t>
  </si>
  <si>
    <t>List chargers by model and kW</t>
  </si>
  <si>
    <t>2 - 150 kW chargers</t>
  </si>
  <si>
    <t>SUBTOTAL</t>
  </si>
  <si>
    <t>PROJECT DEVELOPMENT, CONSTRUCTION AND INSTALLATION COSTS</t>
  </si>
  <si>
    <t xml:space="preserve">     OTHER ELIGIBLE COSTS (EXCLUDING DEMAND CHARGES)</t>
  </si>
  <si>
    <t>OTHER SOURCES OF FUNDING</t>
  </si>
  <si>
    <t>Expected Federal Tax Credits</t>
  </si>
  <si>
    <t>Other federal, state, and private grants</t>
  </si>
  <si>
    <t>TOTAL OF OTHER SOURCES OF FUNDING</t>
  </si>
  <si>
    <t>TOTAL PROJECT COST</t>
  </si>
  <si>
    <t>MAXIMUM POSSIBLE INCENTIVE REQUEST</t>
  </si>
  <si>
    <t>CAPITAL INCENTIVE REQUESTED (IF LESS THAN MAXIMUM)</t>
  </si>
  <si>
    <t>$</t>
  </si>
  <si>
    <t>ESTIMATE OF UTILITY DEMAND CHARGES</t>
  </si>
  <si>
    <t>Estimate of 5-year utility demand charges</t>
  </si>
  <si>
    <t>MAXIMUM DEMAND CHARGE INCENTIVE</t>
  </si>
  <si>
    <t>The lesser of Applicant's estimate of 5 years of utility demand charges or the cap of $120,000 per site</t>
  </si>
  <si>
    <t>TOTAL EMT GRANT FUNDS REQUESTED</t>
  </si>
  <si>
    <t>Capital incentive requested plus the lesser of amount of demand charge incentives requested or the cap of $120,000 per site</t>
  </si>
  <si>
    <t>The lesser of Applicant's estimate of 5 years of utility demand charges or the cap of $150,000 per site</t>
  </si>
  <si>
    <t>Capital incentive requested plus the lesser of amount of demand charge incentives requested or the cap of $150,000 per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</si>
</sst>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7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8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double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72">
    <xf numFmtId="0" fontId="0" fillId="0" borderId="0" xfId="0"/>
    <xf numFmtId="0" fontId="1" fillId="0" borderId="1" xfId="0" applyFont="1" applyBorder="1"/>
    <xf numFmtId="0" fontId="2" fillId="0" borderId="3" xfId="0" applyFont="1" applyBorder="1"/>
    <xf numFmtId="0" fontId="2" fillId="0" borderId="0" xfId="0" applyFont="1"/>
    <xf numFmtId="0" fontId="1" fillId="0" borderId="4" xfId="0" applyFont="1" applyBorder="1"/>
    <xf numFmtId="0" fontId="2" fillId="0" borderId="5" xfId="0" applyFont="1" applyBorder="1"/>
    <xf numFmtId="0" fontId="1" fillId="0" borderId="6" xfId="0" applyFont="1" applyBorder="1"/>
    <xf numFmtId="0" fontId="3" fillId="0" borderId="7" xfId="0" applyFont="1" applyBorder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2" fillId="0" borderId="4" xfId="0" applyFont="1" applyBorder="1"/>
    <xf numFmtId="0" fontId="5" fillId="2" borderId="1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14" xfId="0" applyFont="1" applyBorder="1"/>
    <xf numFmtId="0" fontId="5" fillId="2" borderId="16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18" xfId="0" applyFont="1" applyFill="1" applyBorder="1" applyAlignment="1">
      <alignment horizontal="left"/>
    </xf>
    <xf numFmtId="0" fontId="2" fillId="0" borderId="19" xfId="0" applyFont="1" applyBorder="1" applyAlignment="1">
      <alignment horizontal="left" wrapText="1"/>
    </xf>
    <xf numFmtId="7" fontId="2" fillId="0" borderId="20" xfId="0" applyNumberFormat="1" applyFont="1" applyBorder="1"/>
    <xf numFmtId="0" fontId="2" fillId="0" borderId="19" xfId="0" applyFont="1" applyBorder="1" applyAlignment="1">
      <alignment horizontal="left"/>
    </xf>
    <xf numFmtId="0" fontId="2" fillId="0" borderId="21" xfId="0" applyFont="1" applyBorder="1"/>
    <xf numFmtId="0" fontId="2" fillId="0" borderId="22" xfId="0" applyFont="1" applyBorder="1" applyAlignment="1">
      <alignment horizontal="left"/>
    </xf>
    <xf numFmtId="7" fontId="2" fillId="0" borderId="13" xfId="0" applyNumberFormat="1" applyFont="1" applyBorder="1"/>
    <xf numFmtId="0" fontId="4" fillId="0" borderId="23" xfId="0" applyFont="1" applyBorder="1" applyAlignment="1">
      <alignment horizontal="right"/>
    </xf>
    <xf numFmtId="0" fontId="5" fillId="2" borderId="24" xfId="0" applyFont="1" applyFill="1" applyBorder="1" applyAlignment="1">
      <alignment horizontal="left"/>
    </xf>
    <xf numFmtId="7" fontId="4" fillId="0" borderId="15" xfId="0" applyNumberFormat="1" applyFont="1" applyBorder="1"/>
    <xf numFmtId="7" fontId="4" fillId="0" borderId="25" xfId="0" applyNumberFormat="1" applyFont="1" applyBorder="1"/>
    <xf numFmtId="7" fontId="4" fillId="0" borderId="0" xfId="0" applyNumberFormat="1" applyFont="1"/>
    <xf numFmtId="0" fontId="2" fillId="0" borderId="4" xfId="0" applyFont="1" applyBorder="1" applyAlignment="1">
      <alignment horizontal="left"/>
    </xf>
    <xf numFmtId="0" fontId="5" fillId="2" borderId="16" xfId="0" applyFont="1" applyFill="1" applyBorder="1" applyAlignment="1">
      <alignment horizontal="left" indent="1"/>
    </xf>
    <xf numFmtId="0" fontId="5" fillId="2" borderId="2" xfId="0" applyFont="1" applyFill="1" applyBorder="1" applyAlignment="1">
      <alignment horizontal="left"/>
    </xf>
    <xf numFmtId="7" fontId="2" fillId="0" borderId="26" xfId="0" applyNumberFormat="1" applyFont="1" applyBorder="1"/>
    <xf numFmtId="7" fontId="2" fillId="0" borderId="27" xfId="0" applyNumberFormat="1" applyFont="1" applyBorder="1"/>
    <xf numFmtId="0" fontId="2" fillId="0" borderId="29" xfId="0" applyFont="1" applyBorder="1"/>
    <xf numFmtId="0" fontId="2" fillId="0" borderId="30" xfId="0" applyFont="1" applyBorder="1" applyAlignment="1">
      <alignment horizontal="left" wrapText="1"/>
    </xf>
    <xf numFmtId="0" fontId="2" fillId="0" borderId="31" xfId="0" applyFont="1" applyBorder="1" applyAlignment="1">
      <alignment horizontal="left"/>
    </xf>
    <xf numFmtId="7" fontId="2" fillId="0" borderId="32" xfId="0" applyNumberFormat="1" applyFont="1" applyBorder="1"/>
    <xf numFmtId="0" fontId="2" fillId="0" borderId="33" xfId="0" applyFont="1" applyBorder="1" applyAlignment="1">
      <alignment horizontal="left"/>
    </xf>
    <xf numFmtId="0" fontId="4" fillId="0" borderId="35" xfId="0" applyFont="1" applyBorder="1" applyAlignment="1">
      <alignment horizontal="right"/>
    </xf>
    <xf numFmtId="0" fontId="5" fillId="2" borderId="36" xfId="0" applyFont="1" applyFill="1" applyBorder="1" applyAlignment="1">
      <alignment horizontal="left"/>
    </xf>
    <xf numFmtId="7" fontId="4" fillId="0" borderId="36" xfId="0" applyNumberFormat="1" applyFont="1" applyBorder="1"/>
    <xf numFmtId="0" fontId="4" fillId="0" borderId="37" xfId="0" applyFont="1" applyBorder="1" applyAlignment="1">
      <alignment horizontal="right"/>
    </xf>
    <xf numFmtId="7" fontId="4" fillId="0" borderId="12" xfId="0" applyNumberFormat="1" applyFont="1" applyBorder="1"/>
    <xf numFmtId="0" fontId="5" fillId="3" borderId="9" xfId="0" applyFont="1" applyFill="1" applyBorder="1" applyAlignment="1">
      <alignment horizontal="left"/>
    </xf>
    <xf numFmtId="0" fontId="5" fillId="2" borderId="34" xfId="0" applyFont="1" applyFill="1" applyBorder="1" applyAlignment="1">
      <alignment horizontal="left"/>
    </xf>
    <xf numFmtId="0" fontId="2" fillId="0" borderId="40" xfId="0" applyFont="1" applyBorder="1" applyAlignment="1">
      <alignment horizontal="left"/>
    </xf>
    <xf numFmtId="7" fontId="2" fillId="0" borderId="39" xfId="0" applyNumberFormat="1" applyFont="1" applyBorder="1"/>
    <xf numFmtId="7" fontId="2" fillId="0" borderId="41" xfId="0" applyNumberFormat="1" applyFont="1" applyBorder="1"/>
    <xf numFmtId="7" fontId="2" fillId="0" borderId="43" xfId="0" applyNumberFormat="1" applyFont="1" applyBorder="1"/>
    <xf numFmtId="7" fontId="2" fillId="0" borderId="42" xfId="0" applyNumberFormat="1" applyFont="1" applyBorder="1"/>
    <xf numFmtId="7" fontId="2" fillId="0" borderId="44" xfId="0" applyNumberFormat="1" applyFont="1" applyBorder="1"/>
    <xf numFmtId="0" fontId="5" fillId="0" borderId="9" xfId="0" applyFont="1" applyBorder="1" applyAlignment="1">
      <alignment horizontal="right"/>
    </xf>
    <xf numFmtId="0" fontId="5" fillId="0" borderId="9" xfId="0" applyFont="1" applyBorder="1" applyAlignment="1">
      <alignment horizontal="right" wrapText="1"/>
    </xf>
    <xf numFmtId="0" fontId="5" fillId="0" borderId="4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2" borderId="9" xfId="0" applyFont="1" applyFill="1" applyBorder="1" applyAlignment="1">
      <alignment horizontal="center"/>
    </xf>
    <xf numFmtId="7" fontId="2" fillId="0" borderId="0" xfId="0" applyNumberFormat="1" applyFont="1"/>
    <xf numFmtId="0" fontId="2" fillId="0" borderId="45" xfId="0" applyFont="1" applyBorder="1"/>
    <xf numFmtId="0" fontId="4" fillId="0" borderId="46" xfId="0" applyFont="1" applyBorder="1" applyAlignment="1">
      <alignment horizontal="right"/>
    </xf>
    <xf numFmtId="7" fontId="2" fillId="0" borderId="47" xfId="0" applyNumberFormat="1" applyFont="1" applyBorder="1"/>
    <xf numFmtId="0" fontId="2" fillId="0" borderId="34" xfId="0" applyFont="1" applyBorder="1"/>
    <xf numFmtId="0" fontId="2" fillId="0" borderId="48" xfId="0" applyFont="1" applyBorder="1"/>
    <xf numFmtId="0" fontId="4" fillId="0" borderId="38" xfId="0" applyFont="1" applyBorder="1" applyAlignment="1">
      <alignment horizontal="right"/>
    </xf>
    <xf numFmtId="7" fontId="4" fillId="0" borderId="8" xfId="0" applyNumberFormat="1" applyFont="1" applyBorder="1"/>
    <xf numFmtId="7" fontId="4" fillId="0" borderId="25" xfId="0" applyNumberFormat="1" applyFont="1" applyBorder="1" applyAlignment="1">
      <alignment horizontal="right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8BF0D896-00E5-4477-8D94-99520C1C57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81B59-D821-44BF-B516-C2C0805B6670}">
  <dimension ref="A1:I46"/>
  <sheetViews>
    <sheetView tabSelected="1" topLeftCell="A22" workbookViewId="0">
      <selection activeCell="A48" sqref="A48"/>
    </sheetView>
  </sheetViews>
  <sheetFormatPr defaultColWidth="17.5703125" defaultRowHeight="15.6"/>
  <cols>
    <col min="1" max="1" width="46.42578125" style="3" customWidth="1"/>
    <col min="2" max="2" width="1.5703125" style="3" customWidth="1"/>
    <col min="3" max="3" width="28.42578125" style="3" customWidth="1"/>
    <col min="4" max="4" width="38.5703125" style="3" customWidth="1"/>
    <col min="5" max="16384" width="17.5703125" style="3"/>
  </cols>
  <sheetData>
    <row r="1" spans="1:9" ht="18.600000000000001">
      <c r="A1" s="1" t="s">
        <v>0</v>
      </c>
      <c r="B1" s="2"/>
    </row>
    <row r="2" spans="1:9" ht="18.600000000000001">
      <c r="A2" s="4" t="s">
        <v>1</v>
      </c>
      <c r="B2" s="5"/>
    </row>
    <row r="3" spans="1:9" ht="18.600000000000001">
      <c r="A3" s="6" t="s">
        <v>2</v>
      </c>
      <c r="B3" s="7"/>
      <c r="C3" s="8"/>
    </row>
    <row r="4" spans="1:9" ht="18.95" thickBot="1">
      <c r="A4" s="9"/>
      <c r="B4" s="8"/>
      <c r="C4" s="8"/>
    </row>
    <row r="5" spans="1:9" ht="16.5" thickTop="1" thickBot="1">
      <c r="A5" s="10"/>
      <c r="B5" s="10"/>
      <c r="C5" s="59" t="s">
        <v>3</v>
      </c>
    </row>
    <row r="6" spans="1:9" ht="45.6" customHeight="1" thickTop="1" thickBot="1">
      <c r="A6" s="11" t="s">
        <v>4</v>
      </c>
      <c r="B6" s="12"/>
      <c r="C6" s="69" t="s">
        <v>5</v>
      </c>
    </row>
    <row r="7" spans="1:9" ht="15.95" thickTop="1">
      <c r="A7" s="13"/>
      <c r="B7" s="14"/>
      <c r="C7" s="70"/>
      <c r="D7" s="15"/>
      <c r="E7" s="15"/>
      <c r="F7" s="15"/>
      <c r="G7" s="15"/>
      <c r="H7" s="15"/>
      <c r="I7" s="15"/>
    </row>
    <row r="8" spans="1:9" ht="15.95" thickBot="1">
      <c r="A8" s="57"/>
      <c r="B8" s="14"/>
      <c r="C8" s="70"/>
      <c r="D8" s="15"/>
      <c r="E8" s="15"/>
      <c r="F8" s="15"/>
      <c r="G8" s="15"/>
      <c r="H8" s="15"/>
      <c r="I8" s="15"/>
    </row>
    <row r="9" spans="1:9" ht="16.5" thickTop="1" thickBot="1">
      <c r="A9" s="16" t="s">
        <v>6</v>
      </c>
      <c r="B9" s="14"/>
      <c r="C9" s="71"/>
    </row>
    <row r="10" spans="1:9" ht="16.5" thickTop="1" thickBot="1">
      <c r="A10" s="17" t="s">
        <v>7</v>
      </c>
      <c r="B10" s="19"/>
      <c r="C10" s="20"/>
    </row>
    <row r="11" spans="1:9" ht="15.95" thickTop="1">
      <c r="A11" s="21" t="s">
        <v>8</v>
      </c>
      <c r="B11" s="14"/>
      <c r="C11" s="22"/>
    </row>
    <row r="12" spans="1:9">
      <c r="A12" s="23" t="s">
        <v>9</v>
      </c>
      <c r="B12" s="14"/>
      <c r="C12" s="22">
        <v>0</v>
      </c>
    </row>
    <row r="13" spans="1:9">
      <c r="A13" s="24"/>
      <c r="B13" s="14"/>
      <c r="C13" s="22"/>
    </row>
    <row r="14" spans="1:9">
      <c r="A14" s="25"/>
      <c r="B14" s="14"/>
      <c r="C14" s="26"/>
    </row>
    <row r="15" spans="1:9" ht="15.95" thickBot="1">
      <c r="A15" s="62" t="s">
        <v>10</v>
      </c>
      <c r="B15" s="28"/>
      <c r="C15" s="29">
        <f>SUM(C11:C14)</f>
        <v>0</v>
      </c>
    </row>
    <row r="16" spans="1:9" ht="15.95" thickTop="1">
      <c r="B16" s="10"/>
      <c r="C16" s="31"/>
    </row>
    <row r="17" spans="1:3">
      <c r="A17" s="32"/>
      <c r="B17" s="10"/>
      <c r="C17" s="31"/>
    </row>
    <row r="18" spans="1:3" ht="15.95" thickBot="1">
      <c r="A18" s="33" t="s">
        <v>11</v>
      </c>
      <c r="B18" s="34"/>
      <c r="C18" s="18"/>
    </row>
    <row r="19" spans="1:3" ht="15.95" thickTop="1">
      <c r="A19" s="21"/>
      <c r="B19" s="14"/>
      <c r="C19" s="35">
        <v>0</v>
      </c>
    </row>
    <row r="20" spans="1:3">
      <c r="A20" s="23"/>
      <c r="B20" s="14"/>
      <c r="C20" s="22"/>
    </row>
    <row r="21" spans="1:3">
      <c r="A21" s="25"/>
      <c r="B21" s="14"/>
      <c r="C21" s="26"/>
    </row>
    <row r="22" spans="1:3" ht="15.95" thickBot="1">
      <c r="A22" s="27" t="s">
        <v>10</v>
      </c>
      <c r="B22" s="28"/>
      <c r="C22" s="29">
        <f>SUM(C19:C21)</f>
        <v>0</v>
      </c>
    </row>
    <row r="23" spans="1:3" ht="15.75" customHeight="1" thickTop="1" thickBot="1">
      <c r="A23" s="58"/>
      <c r="B23" s="37"/>
      <c r="C23" s="61"/>
    </row>
    <row r="24" spans="1:3" ht="16.5" thickTop="1" thickBot="1">
      <c r="A24" s="17" t="s">
        <v>12</v>
      </c>
      <c r="B24" s="34"/>
      <c r="C24" s="18"/>
    </row>
    <row r="25" spans="1:3" ht="15.95" thickTop="1">
      <c r="A25" s="38"/>
      <c r="B25" s="14"/>
      <c r="C25" s="36"/>
    </row>
    <row r="26" spans="1:3">
      <c r="A26" s="39"/>
      <c r="B26" s="14"/>
      <c r="C26" s="52"/>
    </row>
    <row r="27" spans="1:3">
      <c r="A27" s="39"/>
      <c r="B27" s="14"/>
      <c r="C27" s="51"/>
    </row>
    <row r="28" spans="1:3">
      <c r="A28" s="39"/>
      <c r="B28" s="14"/>
      <c r="C28" s="50"/>
    </row>
    <row r="29" spans="1:3">
      <c r="A29" s="41"/>
      <c r="B29" s="14"/>
      <c r="C29" s="53"/>
    </row>
    <row r="30" spans="1:3" ht="15.95" thickBot="1">
      <c r="A30" s="42" t="s">
        <v>10</v>
      </c>
      <c r="B30" s="43"/>
      <c r="C30" s="44">
        <f>SUM(C25:C29)</f>
        <v>0</v>
      </c>
    </row>
    <row r="31" spans="1:3" ht="15.95" thickTop="1"/>
    <row r="32" spans="1:3" ht="15.95" thickBot="1">
      <c r="A32" s="17" t="s">
        <v>13</v>
      </c>
      <c r="B32" s="34"/>
      <c r="C32" s="34"/>
    </row>
    <row r="33" spans="1:4" ht="16.5">
      <c r="A33" s="38" t="s">
        <v>14</v>
      </c>
      <c r="B33" s="48"/>
      <c r="C33" s="54">
        <v>0</v>
      </c>
    </row>
    <row r="34" spans="1:4" ht="15.75">
      <c r="A34" s="39" t="s">
        <v>15</v>
      </c>
      <c r="B34" s="48"/>
      <c r="C34" s="63">
        <v>0</v>
      </c>
    </row>
    <row r="35" spans="1:4" ht="15.75">
      <c r="A35" s="39"/>
      <c r="B35" s="48"/>
      <c r="C35" s="40"/>
    </row>
    <row r="36" spans="1:4" ht="15.75">
      <c r="A36" s="49"/>
      <c r="B36" s="48"/>
      <c r="C36" s="50"/>
      <c r="D36" s="64"/>
    </row>
    <row r="37" spans="1:4" ht="15.75">
      <c r="A37" s="42" t="s">
        <v>16</v>
      </c>
      <c r="B37" s="14"/>
      <c r="C37" s="44">
        <f>SUM(C33:C34)</f>
        <v>0</v>
      </c>
    </row>
    <row r="38" spans="1:4" ht="32.25" customHeight="1">
      <c r="A38" s="55" t="s">
        <v>17</v>
      </c>
      <c r="B38" s="14"/>
      <c r="C38" s="30">
        <f>SUM(C15+C22+C30)</f>
        <v>0</v>
      </c>
    </row>
    <row r="39" spans="1:4" ht="32.25" customHeight="1">
      <c r="A39" s="55" t="s">
        <v>18</v>
      </c>
      <c r="B39" s="14"/>
      <c r="C39" s="30">
        <f>(C38-C37)*0.8</f>
        <v>0</v>
      </c>
    </row>
    <row r="40" spans="1:4" ht="32.25" customHeight="1">
      <c r="A40" s="56" t="s">
        <v>19</v>
      </c>
      <c r="B40" s="11"/>
      <c r="C40" s="68" t="s">
        <v>20</v>
      </c>
      <c r="D40" s="60"/>
    </row>
    <row r="41" spans="1:4" ht="15.6" customHeight="1">
      <c r="D41" s="60"/>
    </row>
    <row r="42" spans="1:4" ht="15" customHeight="1" thickBot="1">
      <c r="A42" s="17" t="s">
        <v>21</v>
      </c>
      <c r="B42" s="34"/>
      <c r="C42" s="18"/>
    </row>
    <row r="43" spans="1:4" ht="17.45" customHeight="1" thickTop="1">
      <c r="A43" s="38" t="s">
        <v>22</v>
      </c>
      <c r="B43" s="14"/>
      <c r="C43" s="54"/>
    </row>
    <row r="44" spans="1:4" ht="22.7" customHeight="1" thickBot="1">
      <c r="A44" s="45" t="s">
        <v>23</v>
      </c>
      <c r="B44" s="14"/>
      <c r="C44" s="46">
        <f>MIN(C43,120000)</f>
        <v>120000</v>
      </c>
      <c r="D44" s="3" t="s">
        <v>24</v>
      </c>
    </row>
    <row r="45" spans="1:4" ht="29.45" customHeight="1" thickTop="1" thickBot="1">
      <c r="A45" s="66" t="s">
        <v>25</v>
      </c>
      <c r="B45" s="47"/>
      <c r="C45" s="67" t="e">
        <f>C40+C44</f>
        <v>#VALUE!</v>
      </c>
      <c r="D45" s="3" t="s">
        <v>26</v>
      </c>
    </row>
    <row r="46" spans="1:4" ht="15.95" thickTop="1">
      <c r="A46" s="65"/>
    </row>
  </sheetData>
  <mergeCells count="1">
    <mergeCell ref="C6:C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0A8D8-7B94-4164-A37E-4D9A2B1B6CBC}">
  <dimension ref="A1:I46"/>
  <sheetViews>
    <sheetView topLeftCell="A27" workbookViewId="0">
      <selection activeCell="D41" sqref="D41"/>
    </sheetView>
  </sheetViews>
  <sheetFormatPr defaultColWidth="17.5703125" defaultRowHeight="15.6"/>
  <cols>
    <col min="1" max="1" width="46.42578125" style="3" customWidth="1"/>
    <col min="2" max="2" width="1.5703125" style="3" customWidth="1"/>
    <col min="3" max="3" width="28.42578125" style="3" customWidth="1"/>
    <col min="4" max="4" width="38.5703125" style="3" customWidth="1"/>
    <col min="5" max="16384" width="17.5703125" style="3"/>
  </cols>
  <sheetData>
    <row r="1" spans="1:9" ht="18.600000000000001">
      <c r="A1" s="1" t="s">
        <v>0</v>
      </c>
      <c r="B1" s="2"/>
    </row>
    <row r="2" spans="1:9" ht="18.600000000000001">
      <c r="A2" s="4" t="s">
        <v>1</v>
      </c>
      <c r="B2" s="5"/>
    </row>
    <row r="3" spans="1:9" ht="18.600000000000001">
      <c r="A3" s="6" t="s">
        <v>2</v>
      </c>
      <c r="B3" s="7"/>
      <c r="C3" s="8"/>
    </row>
    <row r="4" spans="1:9" ht="18.95" thickBot="1">
      <c r="A4" s="9"/>
      <c r="B4" s="8"/>
      <c r="C4" s="8"/>
    </row>
    <row r="5" spans="1:9" ht="16.5" thickTop="1" thickBot="1">
      <c r="A5" s="10"/>
      <c r="B5" s="10"/>
      <c r="C5" s="59" t="s">
        <v>3</v>
      </c>
    </row>
    <row r="6" spans="1:9" ht="45.6" customHeight="1" thickTop="1" thickBot="1">
      <c r="A6" s="11" t="s">
        <v>4</v>
      </c>
      <c r="B6" s="12"/>
      <c r="C6" s="69" t="s">
        <v>5</v>
      </c>
    </row>
    <row r="7" spans="1:9" ht="15.95" thickTop="1">
      <c r="A7" s="13"/>
      <c r="B7" s="14"/>
      <c r="C7" s="70"/>
      <c r="D7" s="15"/>
      <c r="E7" s="15"/>
      <c r="F7" s="15"/>
      <c r="G7" s="15"/>
      <c r="H7" s="15"/>
      <c r="I7" s="15"/>
    </row>
    <row r="8" spans="1:9" ht="15.95" thickBot="1">
      <c r="A8" s="57"/>
      <c r="B8" s="14"/>
      <c r="C8" s="70"/>
      <c r="D8" s="15"/>
      <c r="E8" s="15"/>
      <c r="F8" s="15"/>
      <c r="G8" s="15"/>
      <c r="H8" s="15"/>
      <c r="I8" s="15"/>
    </row>
    <row r="9" spans="1:9" ht="16.5" thickTop="1" thickBot="1">
      <c r="A9" s="16" t="s">
        <v>6</v>
      </c>
      <c r="B9" s="14"/>
      <c r="C9" s="71"/>
    </row>
    <row r="10" spans="1:9" ht="16.5" thickTop="1" thickBot="1">
      <c r="A10" s="17" t="s">
        <v>7</v>
      </c>
      <c r="B10" s="19"/>
      <c r="C10" s="20"/>
    </row>
    <row r="11" spans="1:9" ht="15.95" thickTop="1">
      <c r="A11" s="21" t="s">
        <v>8</v>
      </c>
      <c r="B11" s="14"/>
      <c r="C11" s="22"/>
    </row>
    <row r="12" spans="1:9">
      <c r="A12" s="23" t="s">
        <v>9</v>
      </c>
      <c r="B12" s="14"/>
      <c r="C12" s="22">
        <v>0</v>
      </c>
    </row>
    <row r="13" spans="1:9">
      <c r="A13" s="24"/>
      <c r="B13" s="14"/>
      <c r="C13" s="22"/>
    </row>
    <row r="14" spans="1:9">
      <c r="A14" s="25"/>
      <c r="B14" s="14"/>
      <c r="C14" s="26"/>
    </row>
    <row r="15" spans="1:9" ht="15.95" thickBot="1">
      <c r="A15" s="62" t="s">
        <v>10</v>
      </c>
      <c r="B15" s="28"/>
      <c r="C15" s="29">
        <f>SUM(C11:C14)</f>
        <v>0</v>
      </c>
    </row>
    <row r="16" spans="1:9" ht="15.95" thickTop="1">
      <c r="B16" s="10"/>
      <c r="C16" s="31"/>
    </row>
    <row r="17" spans="1:3">
      <c r="A17" s="32"/>
      <c r="B17" s="10"/>
      <c r="C17" s="31"/>
    </row>
    <row r="18" spans="1:3" ht="15.95" thickBot="1">
      <c r="A18" s="33" t="s">
        <v>11</v>
      </c>
      <c r="B18" s="34"/>
      <c r="C18" s="18"/>
    </row>
    <row r="19" spans="1:3" ht="15.95" thickTop="1">
      <c r="A19" s="21"/>
      <c r="B19" s="14"/>
      <c r="C19" s="35">
        <v>0</v>
      </c>
    </row>
    <row r="20" spans="1:3">
      <c r="A20" s="23"/>
      <c r="B20" s="14"/>
      <c r="C20" s="22"/>
    </row>
    <row r="21" spans="1:3">
      <c r="A21" s="25"/>
      <c r="B21" s="14"/>
      <c r="C21" s="26"/>
    </row>
    <row r="22" spans="1:3" ht="15.95" thickBot="1">
      <c r="A22" s="27" t="s">
        <v>10</v>
      </c>
      <c r="B22" s="28"/>
      <c r="C22" s="29">
        <f>SUM(C19:C21)</f>
        <v>0</v>
      </c>
    </row>
    <row r="23" spans="1:3" ht="15.75" customHeight="1" thickTop="1" thickBot="1">
      <c r="A23" s="58"/>
      <c r="B23" s="37"/>
      <c r="C23" s="61"/>
    </row>
    <row r="24" spans="1:3" ht="16.5" thickTop="1" thickBot="1">
      <c r="A24" s="17" t="s">
        <v>12</v>
      </c>
      <c r="B24" s="34"/>
      <c r="C24" s="18"/>
    </row>
    <row r="25" spans="1:3" ht="15.95" thickTop="1">
      <c r="A25" s="38"/>
      <c r="B25" s="14"/>
      <c r="C25" s="36">
        <v>0</v>
      </c>
    </row>
    <row r="26" spans="1:3">
      <c r="A26" s="39"/>
      <c r="B26" s="14"/>
      <c r="C26" s="52"/>
    </row>
    <row r="27" spans="1:3">
      <c r="A27" s="39"/>
      <c r="B27" s="14"/>
      <c r="C27" s="51"/>
    </row>
    <row r="28" spans="1:3">
      <c r="A28" s="39"/>
      <c r="B28" s="14"/>
      <c r="C28" s="50"/>
    </row>
    <row r="29" spans="1:3">
      <c r="A29" s="41"/>
      <c r="B29" s="14"/>
      <c r="C29" s="53"/>
    </row>
    <row r="30" spans="1:3" ht="15.95" thickBot="1">
      <c r="A30" s="42" t="s">
        <v>10</v>
      </c>
      <c r="B30" s="43"/>
      <c r="C30" s="44">
        <f>SUM(C25:C29)</f>
        <v>0</v>
      </c>
    </row>
    <row r="31" spans="1:3" ht="15.95" thickTop="1"/>
    <row r="32" spans="1:3" ht="15.95" thickBot="1">
      <c r="A32" s="17" t="s">
        <v>13</v>
      </c>
      <c r="B32" s="34"/>
      <c r="C32" s="34"/>
    </row>
    <row r="33" spans="1:4" ht="15.95" thickTop="1">
      <c r="A33" s="38" t="s">
        <v>14</v>
      </c>
      <c r="B33" s="48"/>
      <c r="C33" s="54">
        <v>0</v>
      </c>
    </row>
    <row r="34" spans="1:4">
      <c r="A34" s="39" t="s">
        <v>15</v>
      </c>
      <c r="B34" s="48"/>
      <c r="C34" s="63">
        <v>0</v>
      </c>
    </row>
    <row r="35" spans="1:4">
      <c r="A35" s="39"/>
      <c r="B35" s="48"/>
      <c r="C35" s="40"/>
      <c r="D35" s="64"/>
    </row>
    <row r="36" spans="1:4">
      <c r="A36" s="49"/>
      <c r="B36" s="48"/>
      <c r="C36" s="50"/>
    </row>
    <row r="37" spans="1:4" ht="15.95" thickBot="1">
      <c r="A37" s="42" t="s">
        <v>16</v>
      </c>
      <c r="B37" s="14"/>
      <c r="C37" s="44">
        <f>SUM(C33:C34)</f>
        <v>0</v>
      </c>
    </row>
    <row r="38" spans="1:4" ht="32.25" customHeight="1" thickTop="1" thickBot="1">
      <c r="A38" s="55" t="s">
        <v>17</v>
      </c>
      <c r="B38" s="14"/>
      <c r="C38" s="30">
        <f>SUM(C15+C22+C30)</f>
        <v>0</v>
      </c>
    </row>
    <row r="39" spans="1:4" ht="32.25" customHeight="1" thickTop="1" thickBot="1">
      <c r="A39" s="55" t="s">
        <v>18</v>
      </c>
      <c r="B39" s="14"/>
      <c r="C39" s="30">
        <f>(C38-C37)*0.8</f>
        <v>0</v>
      </c>
    </row>
    <row r="40" spans="1:4" ht="32.25" customHeight="1" thickTop="1" thickBot="1">
      <c r="A40" s="56" t="s">
        <v>19</v>
      </c>
      <c r="B40" s="11"/>
      <c r="C40" s="68" t="s">
        <v>20</v>
      </c>
      <c r="D40" s="60"/>
    </row>
    <row r="41" spans="1:4" ht="15.6" customHeight="1" thickTop="1">
      <c r="D41" s="60"/>
    </row>
    <row r="42" spans="1:4" ht="15" customHeight="1" thickBot="1">
      <c r="A42" s="17" t="s">
        <v>21</v>
      </c>
      <c r="B42" s="34"/>
      <c r="C42" s="18"/>
    </row>
    <row r="43" spans="1:4" ht="17.45" customHeight="1" thickTop="1">
      <c r="A43" s="38" t="s">
        <v>22</v>
      </c>
      <c r="B43" s="14"/>
      <c r="C43" s="54"/>
    </row>
    <row r="44" spans="1:4" ht="22.7" customHeight="1" thickBot="1">
      <c r="A44" s="45" t="s">
        <v>23</v>
      </c>
      <c r="B44" s="14"/>
      <c r="C44" s="46">
        <f>MIN(C43,150000)</f>
        <v>150000</v>
      </c>
      <c r="D44" s="3" t="s">
        <v>27</v>
      </c>
    </row>
    <row r="45" spans="1:4" ht="29.45" customHeight="1" thickTop="1" thickBot="1">
      <c r="A45" s="66" t="s">
        <v>25</v>
      </c>
      <c r="B45" s="47"/>
      <c r="C45" s="67" t="e">
        <f>C40+C44</f>
        <v>#VALUE!</v>
      </c>
      <c r="D45" s="3" t="s">
        <v>28</v>
      </c>
    </row>
    <row r="46" spans="1:4" ht="15.95" thickTop="1">
      <c r="A46" s="65"/>
    </row>
  </sheetData>
  <mergeCells count="1">
    <mergeCell ref="C6:C9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069A89E5062F46A54840F9B6F481B7" ma:contentTypeVersion="12" ma:contentTypeDescription="Create a new document." ma:contentTypeScope="" ma:versionID="2277d50ddd34c512def63d4ab7704e3b">
  <xsd:schema xmlns:xsd="http://www.w3.org/2001/XMLSchema" xmlns:xs="http://www.w3.org/2001/XMLSchema" xmlns:p="http://schemas.microsoft.com/office/2006/metadata/properties" xmlns:ns2="f71ed003-173f-40d4-bded-d82a1c9036d0" xmlns:ns3="c0d67310-bc15-4e9b-b8bb-93e2288e5c0e" targetNamespace="http://schemas.microsoft.com/office/2006/metadata/properties" ma:root="true" ma:fieldsID="3ba33a886db8455b623a4a1b74549de1" ns2:_="" ns3:_="">
    <xsd:import namespace="f71ed003-173f-40d4-bded-d82a1c9036d0"/>
    <xsd:import namespace="c0d67310-bc15-4e9b-b8bb-93e2288e5c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ed003-173f-40d4-bded-d82a1c9036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d67310-bc15-4e9b-b8bb-93e2288e5c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24A59C-B279-4A9C-B9DD-0C2589D56340}"/>
</file>

<file path=customXml/itemProps2.xml><?xml version="1.0" encoding="utf-8"?>
<ds:datastoreItem xmlns:ds="http://schemas.openxmlformats.org/officeDocument/2006/customXml" ds:itemID="{0D9587E2-1D1F-4A1A-BC7B-E5D1AD7C95D4}"/>
</file>

<file path=customXml/itemProps3.xml><?xml version="1.0" encoding="utf-8"?>
<ds:datastoreItem xmlns:ds="http://schemas.openxmlformats.org/officeDocument/2006/customXml" ds:itemID="{0D8D9DFC-1638-48CE-862A-77102E2327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 Crabtree</dc:creator>
  <cp:keywords/>
  <dc:description/>
  <cp:lastModifiedBy/>
  <cp:revision/>
  <dcterms:created xsi:type="dcterms:W3CDTF">2022-09-25T22:27:15Z</dcterms:created>
  <dcterms:modified xsi:type="dcterms:W3CDTF">2023-05-16T20:29:40Z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0x01010029069A89E5062F46A54840F9B6F481B7</vt:lpwstr>
  </property>
</Properties>
</file>